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19740" windowHeight="7365"/>
  </bookViews>
  <sheets>
    <sheet name="Sheet1" sheetId="1" r:id="rId1"/>
    <sheet name="Sheet2" sheetId="2" r:id="rId2"/>
    <sheet name="Sheet3" sheetId="3" r:id="rId3"/>
  </sheets>
  <definedNames>
    <definedName name="DryAfter">Sheet1!$H$12</definedName>
    <definedName name="DryBefore">Sheet1!$B$12</definedName>
    <definedName name="DryGain">Sheet2!$C$4</definedName>
    <definedName name="DryProductivity">Sheet2!$B$4</definedName>
    <definedName name="MoistAfter">Sheet1!$H$11</definedName>
    <definedName name="MoistBefore">Sheet1!$B$11</definedName>
    <definedName name="MoistGain">Sheet2!$C$3</definedName>
    <definedName name="MoistProductivity">Sheet2!$B$3</definedName>
    <definedName name="WetAfter">Sheet1!$H$10</definedName>
    <definedName name="WetBefore">Sheet1!$B$10</definedName>
    <definedName name="WetGain">Sheet2!$C$2</definedName>
    <definedName name="WetProductivity">Sheet2!$B$2</definedName>
  </definedNames>
  <calcPr calcId="144525"/>
</workbook>
</file>

<file path=xl/calcChain.xml><?xml version="1.0" encoding="utf-8"?>
<calcChain xmlns="http://schemas.openxmlformats.org/spreadsheetml/2006/main">
  <c r="H16" i="1" l="1"/>
  <c r="G20" i="1"/>
  <c r="K12" i="1"/>
  <c r="K11" i="1"/>
  <c r="K10" i="1"/>
  <c r="E12" i="1"/>
  <c r="E11" i="1"/>
  <c r="E10" i="1"/>
  <c r="E14" i="1" s="1"/>
  <c r="I12" i="1"/>
  <c r="J12" i="1" s="1"/>
  <c r="I11" i="1"/>
  <c r="I10" i="1"/>
  <c r="J10" i="1" s="1"/>
  <c r="C12" i="1"/>
  <c r="D12" i="1" s="1"/>
  <c r="C11" i="1"/>
  <c r="D11" i="1" s="1"/>
  <c r="C10" i="1"/>
  <c r="D10" i="1" s="1"/>
  <c r="K14" i="1" l="1"/>
  <c r="D14" i="1"/>
  <c r="C14" i="1"/>
  <c r="I14" i="1"/>
  <c r="J11" i="1"/>
  <c r="J14" i="1" s="1"/>
  <c r="H15" i="1" l="1"/>
  <c r="H19" i="1"/>
  <c r="H18" i="1"/>
</calcChain>
</file>

<file path=xl/sharedStrings.xml><?xml version="1.0" encoding="utf-8"?>
<sst xmlns="http://schemas.openxmlformats.org/spreadsheetml/2006/main" count="36" uniqueCount="24">
  <si>
    <t>Before Restoration</t>
  </si>
  <si>
    <t>Dry Meadow Community</t>
  </si>
  <si>
    <t>Wet Meadow Community</t>
  </si>
  <si>
    <t>Moist Meadow Community</t>
  </si>
  <si>
    <t>After Restoration</t>
  </si>
  <si>
    <t>Acres covered by:</t>
  </si>
  <si>
    <t>Carrying Capacity (AUM)</t>
  </si>
  <si>
    <t>Average Weight Gain (lbs/head)</t>
  </si>
  <si>
    <t>Increase in Carrying Capacity (%)</t>
  </si>
  <si>
    <t>Median Productivity (lbs/ acre)</t>
  </si>
  <si>
    <t>wet</t>
  </si>
  <si>
    <t>moist</t>
  </si>
  <si>
    <t>dry</t>
  </si>
  <si>
    <t>Weight gain per stocker if stocked at density so unlimited feed.</t>
  </si>
  <si>
    <t>Total</t>
  </si>
  <si>
    <t>Productivity Before (Divide by Constant Intake per cow to get AUM)</t>
  </si>
  <si>
    <t>Increase in total stocker weight gain if grazed across all seasons (%)</t>
  </si>
  <si>
    <t>Relative total weight gain after (Divide by constant Forage intake/cow to get real number)</t>
  </si>
  <si>
    <t>Relative total weight gain before (Divide by constant Forage intake/cow to get real number)</t>
  </si>
  <si>
    <t>For average computing per-head weight gain before</t>
  </si>
  <si>
    <t>average</t>
  </si>
  <si>
    <t xml:space="preserve"> </t>
  </si>
  <si>
    <t>optional:</t>
  </si>
  <si>
    <t>Preliminary Forage and Cattle Response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</si>
</sst>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0" fillId="3" borderId="1" xfId="0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6" fillId="0" borderId="0" xfId="0" applyFont="1"/>
    <xf numFmtId="0" fontId="0" fillId="4" borderId="1" xfId="0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66674</xdr:rowOff>
    </xdr:from>
    <xdr:to>
      <xdr:col>15</xdr:col>
      <xdr:colOff>161925</xdr:colOff>
      <xdr:row>5</xdr:row>
      <xdr:rowOff>9524</xdr:rowOff>
    </xdr:to>
    <xdr:sp macro="" textlink="">
      <xdr:nvSpPr>
        <xdr:cNvPr id="2" name="TextBox 1"/>
        <xdr:cNvSpPr txBox="1"/>
      </xdr:nvSpPr>
      <xdr:spPr>
        <a:xfrm>
          <a:off x="47625" y="361949"/>
          <a:ext cx="1054417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Useage:  Fill in the</a:t>
          </a:r>
          <a:r>
            <a:rPr lang="en-US" sz="1100" baseline="0"/>
            <a:t> acreages covered by each vegetation type (see Table 1 in writeup for species lists) before restoration and the expected acreages following restoration (orange boxes).  Also, if known, fill in the grey boxes, using before-restoration values.  The values estimated post-restoration will be calculated in the blue boxes.</a:t>
          </a:r>
        </a:p>
        <a:p>
          <a:endParaRPr lang="en-US" sz="1100" baseline="0"/>
        </a:p>
        <a:p>
          <a:r>
            <a:rPr lang="en-US" sz="1100" baseline="0"/>
            <a:t>Note:  These estimates are based on the best available data; however the results have not been field tested.  In addition, values will vary from site to site.  If possible before-restoration estimates should be compared to median values in Figure 2 of the writeup to highlight any unusual pre-restoration values.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H8" sqref="H8"/>
    </sheetView>
  </sheetViews>
  <sheetFormatPr defaultRowHeight="15" x14ac:dyDescent="0.25"/>
  <cols>
    <col min="1" max="1" width="31" customWidth="1"/>
    <col min="2" max="2" width="9" customWidth="1"/>
    <col min="3" max="3" width="14.140625" style="1" hidden="1" customWidth="1"/>
    <col min="4" max="4" width="18.85546875" hidden="1" customWidth="1"/>
    <col min="5" max="5" width="5.7109375" style="1" hidden="1" customWidth="1"/>
    <col min="6" max="6" width="9" style="1" customWidth="1"/>
    <col min="7" max="7" width="61.7109375" bestFit="1" customWidth="1"/>
    <col min="8" max="8" width="9.140625" customWidth="1"/>
    <col min="9" max="9" width="6.5703125" hidden="1" customWidth="1"/>
    <col min="10" max="10" width="23.5703125" hidden="1" customWidth="1"/>
    <col min="11" max="11" width="13.85546875" hidden="1" customWidth="1"/>
  </cols>
  <sheetData>
    <row r="1" spans="1:11" ht="23.25" x14ac:dyDescent="0.35">
      <c r="A1" s="9" t="s">
        <v>23</v>
      </c>
    </row>
    <row r="2" spans="1:11" s="1" customFormat="1" ht="23.25" x14ac:dyDescent="0.35">
      <c r="A2" s="9"/>
    </row>
    <row r="3" spans="1:11" s="1" customFormat="1" ht="23.25" x14ac:dyDescent="0.35">
      <c r="A3" s="9"/>
    </row>
    <row r="4" spans="1:11" s="1" customFormat="1" ht="23.25" x14ac:dyDescent="0.35">
      <c r="A4" s="9"/>
    </row>
    <row r="7" spans="1:11" ht="18.75" x14ac:dyDescent="0.3">
      <c r="A7" s="3" t="s">
        <v>0</v>
      </c>
      <c r="G7" s="3" t="s">
        <v>4</v>
      </c>
    </row>
    <row r="8" spans="1:11" x14ac:dyDescent="0.25">
      <c r="A8" t="s">
        <v>5</v>
      </c>
      <c r="G8" t="s">
        <v>5</v>
      </c>
    </row>
    <row r="9" spans="1:11" s="2" customFormat="1" ht="26.25" customHeight="1" x14ac:dyDescent="0.25">
      <c r="C9" s="5" t="s">
        <v>15</v>
      </c>
      <c r="D9" s="5" t="s">
        <v>18</v>
      </c>
      <c r="E9" s="5" t="s">
        <v>19</v>
      </c>
      <c r="F9" s="5"/>
      <c r="I9" s="5" t="s">
        <v>15</v>
      </c>
      <c r="J9" s="5" t="s">
        <v>17</v>
      </c>
      <c r="K9" s="5" t="s">
        <v>19</v>
      </c>
    </row>
    <row r="10" spans="1:11" x14ac:dyDescent="0.25">
      <c r="A10" t="s">
        <v>2</v>
      </c>
      <c r="B10" s="6"/>
      <c r="C10" s="1">
        <f>B10* WetProductivity</f>
        <v>0</v>
      </c>
      <c r="D10" s="1">
        <f>C10*WetGain</f>
        <v>0</v>
      </c>
      <c r="E10" s="1">
        <f>B10*WetGain</f>
        <v>0</v>
      </c>
      <c r="G10" t="s">
        <v>2</v>
      </c>
      <c r="H10" s="6"/>
      <c r="I10" s="1">
        <f>H10* WetProductivity</f>
        <v>0</v>
      </c>
      <c r="J10" s="1">
        <f>I10*WetGain</f>
        <v>0</v>
      </c>
      <c r="K10" s="1">
        <f>H10*WetGain</f>
        <v>0</v>
      </c>
    </row>
    <row r="11" spans="1:11" x14ac:dyDescent="0.25">
      <c r="A11" t="s">
        <v>3</v>
      </c>
      <c r="B11" s="6"/>
      <c r="C11" s="1">
        <f>B11* MoistProductivity</f>
        <v>0</v>
      </c>
      <c r="D11" s="1">
        <f>C11*MoistGain</f>
        <v>0</v>
      </c>
      <c r="E11" s="1">
        <f>B11*MoistGain</f>
        <v>0</v>
      </c>
      <c r="G11" t="s">
        <v>3</v>
      </c>
      <c r="H11" s="6"/>
      <c r="I11" s="1">
        <f>H11* MoistProductivity</f>
        <v>0</v>
      </c>
      <c r="J11" s="1">
        <f>I11*MoistGain</f>
        <v>0</v>
      </c>
      <c r="K11" s="1">
        <f>H11*MoistGain</f>
        <v>0</v>
      </c>
    </row>
    <row r="12" spans="1:11" x14ac:dyDescent="0.25">
      <c r="A12" t="s">
        <v>1</v>
      </c>
      <c r="B12" s="6"/>
      <c r="C12" s="1">
        <f>B12* DryProductivity</f>
        <v>0</v>
      </c>
      <c r="D12" s="1">
        <f>C12*DryGain</f>
        <v>0</v>
      </c>
      <c r="E12" s="1">
        <f>B12*DryGain</f>
        <v>0</v>
      </c>
      <c r="G12" t="s">
        <v>1</v>
      </c>
      <c r="H12" s="6"/>
      <c r="I12" s="1">
        <f>H12* DryProductivity</f>
        <v>0</v>
      </c>
      <c r="J12" s="1">
        <f>I12*DryGain</f>
        <v>0</v>
      </c>
      <c r="K12" s="1">
        <f>H12*DryGain</f>
        <v>0</v>
      </c>
    </row>
    <row r="13" spans="1:11" x14ac:dyDescent="0.25">
      <c r="C13" s="1" t="s">
        <v>14</v>
      </c>
      <c r="D13" s="1" t="s">
        <v>14</v>
      </c>
      <c r="E13" s="1" t="s">
        <v>20</v>
      </c>
      <c r="G13" t="s">
        <v>21</v>
      </c>
      <c r="I13" s="1" t="s">
        <v>14</v>
      </c>
      <c r="J13" s="1" t="s">
        <v>14</v>
      </c>
      <c r="K13" s="1" t="s">
        <v>20</v>
      </c>
    </row>
    <row r="14" spans="1:11" x14ac:dyDescent="0.25">
      <c r="A14" t="s">
        <v>22</v>
      </c>
      <c r="C14" s="1">
        <f>SUM(C10:C12)</f>
        <v>0</v>
      </c>
      <c r="D14" s="1">
        <f>SUM(D10:D12)</f>
        <v>0</v>
      </c>
      <c r="E14" s="1" t="e">
        <f>SUM(E10:E12)/SUM(B10:B12)</f>
        <v>#DIV/0!</v>
      </c>
      <c r="I14" s="1">
        <f>SUM(I10:I12)</f>
        <v>0</v>
      </c>
      <c r="J14" s="1">
        <f>SUM(J10:J12)</f>
        <v>0</v>
      </c>
      <c r="K14" s="1" t="e">
        <f>SUM(K10:K12)/SUM(H10:H12)</f>
        <v>#DIV/0!</v>
      </c>
    </row>
    <row r="15" spans="1:11" x14ac:dyDescent="0.25">
      <c r="A15" t="s">
        <v>6</v>
      </c>
      <c r="B15" s="10"/>
      <c r="G15" t="s">
        <v>6</v>
      </c>
      <c r="H15" s="7" t="str">
        <f>IF(ISNUMBER(B15),I14/C14*B15,"")</f>
        <v/>
      </c>
    </row>
    <row r="16" spans="1:11" x14ac:dyDescent="0.25">
      <c r="A16" t="s">
        <v>7</v>
      </c>
      <c r="B16" s="10"/>
      <c r="G16" t="s">
        <v>7</v>
      </c>
      <c r="H16" s="7" t="str">
        <f>IF(ISNUMBER(B16),K14/E14*B16,"")</f>
        <v/>
      </c>
    </row>
    <row r="18" spans="7:8" x14ac:dyDescent="0.25">
      <c r="G18" t="s">
        <v>8</v>
      </c>
      <c r="H18" s="8" t="str">
        <f>IF(C14&lt;&gt;0,(I14-C14)/C14,"")</f>
        <v/>
      </c>
    </row>
    <row r="19" spans="7:8" x14ac:dyDescent="0.25">
      <c r="G19" t="s">
        <v>16</v>
      </c>
      <c r="H19" s="8" t="str">
        <f>IF(C14&lt;&gt;0, J14-D14/D14,"")</f>
        <v/>
      </c>
    </row>
    <row r="20" spans="7:8" ht="15.75" x14ac:dyDescent="0.25">
      <c r="G20" s="4" t="str">
        <f>IF(SUM(B10:B12)=SUM(H10:H12),"","Error: Before and After Acreages Do Not Match.")</f>
        <v/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x14ac:dyDescent="0.25"/>
  <cols>
    <col min="1" max="1" width="6" bestFit="1" customWidth="1"/>
    <col min="2" max="2" width="28.85546875" bestFit="1" customWidth="1"/>
    <col min="3" max="3" width="29.5703125" customWidth="1"/>
  </cols>
  <sheetData>
    <row r="1" spans="1:3" ht="45" x14ac:dyDescent="0.25">
      <c r="A1" s="2"/>
      <c r="B1" s="2" t="s">
        <v>9</v>
      </c>
      <c r="C1" s="2" t="s">
        <v>13</v>
      </c>
    </row>
    <row r="2" spans="1:3" x14ac:dyDescent="0.25">
      <c r="A2" s="1" t="s">
        <v>10</v>
      </c>
      <c r="B2" s="1">
        <v>1922</v>
      </c>
      <c r="C2" s="1">
        <v>216</v>
      </c>
    </row>
    <row r="3" spans="1:3" x14ac:dyDescent="0.25">
      <c r="A3" s="1" t="s">
        <v>11</v>
      </c>
      <c r="B3" s="1">
        <v>2477</v>
      </c>
      <c r="C3" s="1">
        <v>232</v>
      </c>
    </row>
    <row r="4" spans="1:3" x14ac:dyDescent="0.25">
      <c r="A4" s="1" t="s">
        <v>12</v>
      </c>
      <c r="B4" s="1">
        <v>517</v>
      </c>
      <c r="C4" s="1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Sheet2</vt:lpstr>
      <vt:lpstr>Sheet3</vt:lpstr>
      <vt:lpstr>DryAfter</vt:lpstr>
      <vt:lpstr>DryBefore</vt:lpstr>
      <vt:lpstr>DryGain</vt:lpstr>
      <vt:lpstr>DryProductivity</vt:lpstr>
      <vt:lpstr>MoistAfter</vt:lpstr>
      <vt:lpstr>MoistBefore</vt:lpstr>
      <vt:lpstr>MoistGain</vt:lpstr>
      <vt:lpstr>MoistProductivity</vt:lpstr>
      <vt:lpstr>WetAfter</vt:lpstr>
      <vt:lpstr>WetBefore</vt:lpstr>
      <vt:lpstr>WetGain</vt:lpstr>
      <vt:lpstr>WetProductivity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AR</cp:lastModifiedBy>
  <dcterms:created xsi:type="dcterms:W3CDTF">2011-11-01T17:27:21Z</dcterms:created>
  <dcterms:modified xsi:type="dcterms:W3CDTF">2011-12-01T04:24:40Z</dcterms:modified>
</cp:coreProperties>
</file>